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<sst xmlns="http://schemas.openxmlformats.org/spreadsheetml/2006/main" count="55" uniqueCount="46">
  <si>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PANSKURA  BANAMALI COLLEGE (AUTONOMOUS)</t>
  </si>
  <si>
    <t>Subject-Wise Intake Capacity for 4 years UG Programme for the session 2023-2024</t>
  </si>
  <si>
    <t>Hons. Subject</t>
  </si>
  <si>
    <t>Gen</t>
  </si>
  <si>
    <t>GEN EWS</t>
  </si>
  <si>
    <t>SC</t>
  </si>
  <si>
    <t>SC EWS</t>
  </si>
  <si>
    <t>ST</t>
  </si>
  <si>
    <t>ST EWS</t>
  </si>
  <si>
    <t>OBC-A</t>
  </si>
  <si>
    <t>OBC_A EWS</t>
  </si>
  <si>
    <t>OBC-B</t>
  </si>
  <si>
    <t>OBC_B EWS</t>
  </si>
  <si>
    <t>PH</t>
  </si>
  <si>
    <t>Total</t>
  </si>
  <si>
    <t>OBC-A EWS</t>
  </si>
  <si>
    <t>OBC-B EWS</t>
  </si>
  <si>
    <t>Total (Existing)</t>
  </si>
  <si>
    <t>EWS (Additional)</t>
  </si>
  <si>
    <t>Final Intake capacity</t>
  </si>
  <si>
    <t>Accountancy</t>
  </si>
  <si>
    <t>Bengali</t>
  </si>
  <si>
    <t>Biotechnology</t>
  </si>
  <si>
    <t>Botany</t>
  </si>
  <si>
    <t>Chemistry</t>
  </si>
  <si>
    <t>Computer Science</t>
  </si>
  <si>
    <t>Economics</t>
  </si>
  <si>
    <t>Education</t>
  </si>
  <si>
    <t>English</t>
  </si>
  <si>
    <t>Geography</t>
  </si>
  <si>
    <t>History</t>
  </si>
  <si>
    <t>Mathematics</t>
  </si>
  <si>
    <t>Microbiology</t>
  </si>
  <si>
    <t>Music</t>
  </si>
  <si>
    <t>Philosophy</t>
  </si>
  <si>
    <t>Physics</t>
  </si>
  <si>
    <t>Physiology</t>
  </si>
  <si>
    <t>Political Science</t>
  </si>
  <si>
    <t>Sanskrit</t>
  </si>
  <si>
    <t>Santali</t>
  </si>
  <si>
    <t>Zoology</t>
  </si>
  <si>
    <t>BCA</t>
  </si>
  <si>
    <t>Physical Education</t>
  </si>
  <si>
    <t>NCC</t>
  </si>
  <si>
    <t>Principal</t>
  </si>
  <si>
    <t>Panskura Banamali College (Autonomous)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</si>
</sst>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3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GeorgiaRegular"/>
      <family val="2"/>
    </font>
    <font>
      <b/>
      <sz val="11"/>
      <color indexed="8"/>
      <name val="Inherit"/>
      <family val="2"/>
    </font>
    <font>
      <sz val="8"/>
      <color indexed="8"/>
      <name val="Inherit"/>
      <family val="2"/>
    </font>
    <font>
      <sz val="11"/>
      <color indexed="8"/>
      <name val="Inherit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Inherit"/>
      <family val="2"/>
    </font>
    <font>
      <sz val="11"/>
      <color theme="1"/>
      <name val="Inherit"/>
      <family val="2"/>
    </font>
    <font>
      <b/>
      <sz val="20"/>
      <color theme="1"/>
      <name val="Calibri"/>
      <family val="2"/>
    </font>
    <font>
      <b/>
      <sz val="14"/>
      <color theme="1"/>
      <name val="GeorgiaRegular"/>
      <family val="2"/>
    </font>
    <font>
      <b/>
      <sz val="11"/>
      <color rgb="FF000000"/>
      <name val="Inherit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D8D8D8"/>
      </left>
      <right>
        <color indexed="63"/>
      </right>
      <top style="medium">
        <color rgb="FFD8D8D8"/>
      </top>
      <bottom/>
    </border>
    <border>
      <left>
        <color indexed="63"/>
      </left>
      <right>
        <color indexed="63"/>
      </right>
      <top style="medium">
        <color rgb="FFD8D8D8"/>
      </top>
      <bottom/>
    </border>
    <border>
      <left>
        <color indexed="63"/>
      </left>
      <right style="medium">
        <color rgb="FFD8D8D8"/>
      </right>
      <top style="medium">
        <color rgb="FFD8D8D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7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workbookViewId="0" topLeftCell="A1">
      <selection activeCell="X34" sqref="X34"/>
    </sheetView>
  </sheetViews>
  <sheetFormatPr defaultColWidth="9.140625" defaultRowHeight="15"/>
  <cols>
    <col min="1" max="1" width="18.7109375" style="0" customWidth="1"/>
    <col min="2" max="2" width="5.140625" style="0" customWidth="1"/>
    <col min="3" max="6" width="5.421875" style="0" customWidth="1"/>
    <col min="7" max="7" width="5.00390625" style="0" customWidth="1"/>
    <col min="8" max="8" width="6.00390625" style="0" customWidth="1"/>
    <col min="9" max="9" width="6.28125" style="0" customWidth="1"/>
    <col min="10" max="10" width="5.8515625" style="0" customWidth="1"/>
    <col min="11" max="11" width="6.8515625" style="0" customWidth="1"/>
    <col min="12" max="12" width="4.8515625" style="0" customWidth="1"/>
    <col min="13" max="13" width="5.421875" style="0" customWidth="1"/>
    <col min="14" max="15" width="4.421875" style="0" customWidth="1"/>
    <col min="16" max="16" width="4.57421875" style="0" customWidth="1"/>
    <col min="17" max="17" width="4.140625" style="0" customWidth="1"/>
    <col min="18" max="18" width="6.00390625" style="0" customWidth="1"/>
    <col min="19" max="19" width="6.28125" style="0" customWidth="1"/>
    <col min="20" max="20" width="5.7109375" style="0" customWidth="1"/>
    <col min="21" max="21" width="6.28125" style="0" customWidth="1"/>
    <col min="22" max="22" width="7.7109375" style="0" customWidth="1"/>
    <col min="23" max="24" width="8.57421875" style="0" customWidth="1"/>
  </cols>
  <sheetData>
    <row r="1" spans="2:20" ht="26.2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3" spans="1:23" ht="23.2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2" ht="1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1:24" s="1" customFormat="1" ht="11.25">
      <c r="A5" s="23" t="s">
        <v>2</v>
      </c>
      <c r="B5" s="23" t="s">
        <v>3</v>
      </c>
      <c r="C5" s="24" t="s">
        <v>4</v>
      </c>
      <c r="D5" s="23" t="s">
        <v>5</v>
      </c>
      <c r="E5" s="24" t="s">
        <v>6</v>
      </c>
      <c r="F5" s="23" t="s">
        <v>7</v>
      </c>
      <c r="G5" s="24" t="s">
        <v>8</v>
      </c>
      <c r="H5" s="24" t="s">
        <v>9</v>
      </c>
      <c r="I5" s="24" t="s">
        <v>10</v>
      </c>
      <c r="J5" s="23" t="s">
        <v>11</v>
      </c>
      <c r="K5" s="24" t="s">
        <v>12</v>
      </c>
      <c r="L5" s="20" t="s">
        <v>13</v>
      </c>
      <c r="M5" s="20"/>
      <c r="N5" s="20"/>
      <c r="O5" s="20"/>
      <c r="P5" s="20"/>
      <c r="Q5" s="20"/>
      <c r="R5" s="20"/>
      <c r="S5" s="20"/>
      <c r="T5" s="20"/>
      <c r="U5" s="20"/>
      <c r="V5" s="20" t="s">
        <v>14</v>
      </c>
      <c r="W5" s="20"/>
      <c r="X5" s="20"/>
    </row>
    <row r="6" spans="1:24" s="1" customFormat="1" ht="33.75">
      <c r="A6" s="23"/>
      <c r="B6" s="23"/>
      <c r="C6" s="25"/>
      <c r="D6" s="23"/>
      <c r="E6" s="25"/>
      <c r="F6" s="23"/>
      <c r="G6" s="25"/>
      <c r="H6" s="25"/>
      <c r="I6" s="25"/>
      <c r="J6" s="23"/>
      <c r="K6" s="25"/>
      <c r="L6" s="4" t="s">
        <v>3</v>
      </c>
      <c r="M6" s="4" t="s">
        <v>4</v>
      </c>
      <c r="N6" s="4" t="s">
        <v>5</v>
      </c>
      <c r="O6" s="4" t="s">
        <v>6</v>
      </c>
      <c r="P6" s="4" t="s">
        <v>7</v>
      </c>
      <c r="Q6" s="4" t="s">
        <v>8</v>
      </c>
      <c r="R6" s="4" t="s">
        <v>9</v>
      </c>
      <c r="S6" s="4" t="s">
        <v>15</v>
      </c>
      <c r="T6" s="4" t="s">
        <v>11</v>
      </c>
      <c r="U6" s="4" t="s">
        <v>16</v>
      </c>
      <c r="V6" s="13" t="s">
        <v>17</v>
      </c>
      <c r="W6" s="14" t="s">
        <v>18</v>
      </c>
      <c r="X6" s="14" t="s">
        <v>19</v>
      </c>
    </row>
    <row r="7" spans="1:24" ht="15">
      <c r="A7" s="5" t="s">
        <v>20</v>
      </c>
      <c r="B7" s="5">
        <v>95</v>
      </c>
      <c r="C7" s="5">
        <f>ROUND(B7*10%,0)</f>
        <v>10</v>
      </c>
      <c r="D7" s="5">
        <v>39</v>
      </c>
      <c r="E7" s="5">
        <f>ROUND(D7*10%,0)</f>
        <v>4</v>
      </c>
      <c r="F7" s="5">
        <v>11</v>
      </c>
      <c r="G7" s="5">
        <f>ROUND(F7*10%,0)</f>
        <v>1</v>
      </c>
      <c r="H7" s="5">
        <v>17</v>
      </c>
      <c r="I7" s="5">
        <f>ROUND(H7*10%,0)</f>
        <v>2</v>
      </c>
      <c r="J7" s="5">
        <v>12</v>
      </c>
      <c r="K7" s="5">
        <f>ROUND(J7*10%,0)</f>
        <v>1</v>
      </c>
      <c r="L7" s="5">
        <v>3</v>
      </c>
      <c r="M7" s="5">
        <f>ROUND(L7*10%,0)</f>
        <v>0</v>
      </c>
      <c r="N7" s="5">
        <v>1</v>
      </c>
      <c r="O7" s="11">
        <f aca="true" t="shared" si="0" ref="O7:O28">ROUND(N7*10%,0)</f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178</v>
      </c>
      <c r="W7" s="11">
        <f>C7+E7+G7+I7+K7+M7+O7+Q7+S7+U7</f>
        <v>18</v>
      </c>
      <c r="X7" s="11">
        <f>V7+W7</f>
        <v>196</v>
      </c>
    </row>
    <row r="8" spans="1:24" ht="15">
      <c r="A8" s="5" t="s">
        <v>21</v>
      </c>
      <c r="B8" s="5">
        <v>91</v>
      </c>
      <c r="C8" s="5">
        <f aca="true" t="shared" si="1" ref="C8:C27">ROUND(B8*10%,0)</f>
        <v>9</v>
      </c>
      <c r="D8" s="5">
        <v>36</v>
      </c>
      <c r="E8" s="5">
        <f aca="true" t="shared" si="2" ref="E8:E28">ROUND(D8*10%,0)</f>
        <v>4</v>
      </c>
      <c r="F8" s="5">
        <v>10</v>
      </c>
      <c r="G8" s="5">
        <f aca="true" t="shared" si="3" ref="G8:G28">ROUND(F8*10%,0)</f>
        <v>1</v>
      </c>
      <c r="H8" s="5">
        <v>16</v>
      </c>
      <c r="I8" s="5">
        <f aca="true" t="shared" si="4" ref="I8:I28">ROUND(H8*10%,0)</f>
        <v>2</v>
      </c>
      <c r="J8" s="5">
        <v>12</v>
      </c>
      <c r="K8" s="5">
        <f aca="true" t="shared" si="5" ref="K8:K28">ROUND(J8*10%,0)</f>
        <v>1</v>
      </c>
      <c r="L8" s="5">
        <v>3</v>
      </c>
      <c r="M8" s="5">
        <f aca="true" t="shared" si="6" ref="M8:M28">ROUND(L8*10%,0)</f>
        <v>0</v>
      </c>
      <c r="N8" s="5">
        <v>1</v>
      </c>
      <c r="O8" s="11">
        <f t="shared" si="0"/>
        <v>0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0</v>
      </c>
      <c r="V8" s="5">
        <v>170</v>
      </c>
      <c r="W8" s="11">
        <f aca="true" t="shared" si="7" ref="W8:W28">C8+E8+G8+I8+K8+M8+O8+Q8+S8+U8</f>
        <v>17</v>
      </c>
      <c r="X8" s="11">
        <f aca="true" t="shared" si="8" ref="X8:X28">V8+W8</f>
        <v>187</v>
      </c>
    </row>
    <row r="9" spans="1:24" ht="15">
      <c r="A9" s="5" t="s">
        <v>22</v>
      </c>
      <c r="B9" s="5">
        <v>37</v>
      </c>
      <c r="C9" s="5">
        <f t="shared" si="1"/>
        <v>4</v>
      </c>
      <c r="D9" s="5">
        <v>15</v>
      </c>
      <c r="E9" s="5">
        <v>1</v>
      </c>
      <c r="F9" s="5">
        <v>4</v>
      </c>
      <c r="G9" s="5">
        <f t="shared" si="3"/>
        <v>0</v>
      </c>
      <c r="H9" s="5">
        <v>7</v>
      </c>
      <c r="I9" s="5">
        <f t="shared" si="4"/>
        <v>1</v>
      </c>
      <c r="J9" s="5">
        <v>5</v>
      </c>
      <c r="K9" s="5">
        <v>0</v>
      </c>
      <c r="L9" s="5">
        <v>1</v>
      </c>
      <c r="M9" s="5">
        <f t="shared" si="6"/>
        <v>0</v>
      </c>
      <c r="N9" s="5">
        <v>0</v>
      </c>
      <c r="O9" s="11">
        <f t="shared" si="0"/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69</v>
      </c>
      <c r="W9" s="11">
        <f t="shared" si="7"/>
        <v>6</v>
      </c>
      <c r="X9" s="11">
        <f t="shared" si="8"/>
        <v>75</v>
      </c>
    </row>
    <row r="10" spans="1:24" ht="15">
      <c r="A10" s="5" t="s">
        <v>23</v>
      </c>
      <c r="B10" s="5">
        <v>29</v>
      </c>
      <c r="C10" s="5">
        <f t="shared" si="1"/>
        <v>3</v>
      </c>
      <c r="D10" s="5">
        <v>12</v>
      </c>
      <c r="E10" s="5">
        <f t="shared" si="2"/>
        <v>1</v>
      </c>
      <c r="F10" s="5">
        <v>3</v>
      </c>
      <c r="G10" s="5">
        <f t="shared" si="3"/>
        <v>0</v>
      </c>
      <c r="H10" s="5">
        <v>5</v>
      </c>
      <c r="I10" s="5">
        <v>1</v>
      </c>
      <c r="J10" s="5">
        <v>4</v>
      </c>
      <c r="K10" s="5">
        <f t="shared" si="5"/>
        <v>0</v>
      </c>
      <c r="L10" s="5">
        <v>1</v>
      </c>
      <c r="M10" s="5">
        <f t="shared" si="6"/>
        <v>0</v>
      </c>
      <c r="N10" s="5">
        <v>1</v>
      </c>
      <c r="O10" s="11">
        <f t="shared" si="0"/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55</v>
      </c>
      <c r="W10" s="11">
        <f t="shared" si="7"/>
        <v>5</v>
      </c>
      <c r="X10" s="11">
        <f t="shared" si="8"/>
        <v>60</v>
      </c>
    </row>
    <row r="11" spans="1:24" ht="15">
      <c r="A11" s="5" t="s">
        <v>24</v>
      </c>
      <c r="B11" s="5">
        <v>46</v>
      </c>
      <c r="C11" s="5">
        <f t="shared" si="1"/>
        <v>5</v>
      </c>
      <c r="D11" s="5">
        <v>18</v>
      </c>
      <c r="E11" s="5">
        <f t="shared" si="2"/>
        <v>2</v>
      </c>
      <c r="F11" s="5">
        <v>5</v>
      </c>
      <c r="G11" s="5">
        <f t="shared" si="3"/>
        <v>1</v>
      </c>
      <c r="H11" s="5">
        <v>8</v>
      </c>
      <c r="I11" s="5">
        <f t="shared" si="4"/>
        <v>1</v>
      </c>
      <c r="J11" s="5">
        <v>6</v>
      </c>
      <c r="K11" s="5">
        <f t="shared" si="5"/>
        <v>1</v>
      </c>
      <c r="L11" s="5">
        <v>1</v>
      </c>
      <c r="M11" s="5">
        <f t="shared" si="6"/>
        <v>0</v>
      </c>
      <c r="N11" s="5">
        <v>1</v>
      </c>
      <c r="O11" s="11">
        <f t="shared" si="0"/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85</v>
      </c>
      <c r="W11" s="11">
        <f t="shared" si="7"/>
        <v>10</v>
      </c>
      <c r="X11" s="11">
        <f t="shared" si="8"/>
        <v>95</v>
      </c>
    </row>
    <row r="12" spans="1:24" ht="18.75" customHeight="1">
      <c r="A12" s="5" t="s">
        <v>25</v>
      </c>
      <c r="B12" s="5">
        <v>46</v>
      </c>
      <c r="C12" s="5">
        <f t="shared" si="1"/>
        <v>5</v>
      </c>
      <c r="D12" s="5">
        <v>18</v>
      </c>
      <c r="E12" s="5">
        <f t="shared" si="2"/>
        <v>2</v>
      </c>
      <c r="F12" s="5">
        <v>5</v>
      </c>
      <c r="G12" s="5">
        <v>1</v>
      </c>
      <c r="H12" s="5">
        <v>8</v>
      </c>
      <c r="I12" s="5">
        <f t="shared" si="4"/>
        <v>1</v>
      </c>
      <c r="J12" s="5">
        <v>6</v>
      </c>
      <c r="K12" s="5">
        <f t="shared" si="5"/>
        <v>1</v>
      </c>
      <c r="L12" s="5">
        <v>1</v>
      </c>
      <c r="M12" s="5">
        <f t="shared" si="6"/>
        <v>0</v>
      </c>
      <c r="N12" s="5">
        <v>1</v>
      </c>
      <c r="O12" s="11">
        <f t="shared" si="0"/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85</v>
      </c>
      <c r="W12" s="11">
        <f t="shared" si="7"/>
        <v>10</v>
      </c>
      <c r="X12" s="11">
        <f t="shared" si="8"/>
        <v>95</v>
      </c>
    </row>
    <row r="13" spans="1:24" ht="15">
      <c r="A13" s="5" t="s">
        <v>26</v>
      </c>
      <c r="B13" s="5">
        <v>37</v>
      </c>
      <c r="C13" s="5">
        <f t="shared" si="1"/>
        <v>4</v>
      </c>
      <c r="D13" s="5">
        <v>15</v>
      </c>
      <c r="E13" s="5">
        <v>1</v>
      </c>
      <c r="F13" s="5">
        <v>4</v>
      </c>
      <c r="G13" s="5">
        <f t="shared" si="3"/>
        <v>0</v>
      </c>
      <c r="H13" s="5">
        <v>7</v>
      </c>
      <c r="I13" s="5">
        <f t="shared" si="4"/>
        <v>1</v>
      </c>
      <c r="J13" s="5">
        <v>5</v>
      </c>
      <c r="K13" s="5">
        <v>1</v>
      </c>
      <c r="L13" s="5">
        <v>1</v>
      </c>
      <c r="M13" s="5">
        <f t="shared" si="6"/>
        <v>0</v>
      </c>
      <c r="N13" s="5">
        <v>1</v>
      </c>
      <c r="O13" s="11">
        <f t="shared" si="0"/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70</v>
      </c>
      <c r="W13" s="11">
        <f t="shared" si="7"/>
        <v>7</v>
      </c>
      <c r="X13" s="11">
        <f t="shared" si="8"/>
        <v>77</v>
      </c>
    </row>
    <row r="14" spans="1:24" ht="15">
      <c r="A14" s="5" t="s">
        <v>27</v>
      </c>
      <c r="B14" s="5">
        <v>59</v>
      </c>
      <c r="C14" s="5">
        <f t="shared" si="1"/>
        <v>6</v>
      </c>
      <c r="D14" s="5">
        <v>23</v>
      </c>
      <c r="E14" s="5">
        <f t="shared" si="2"/>
        <v>2</v>
      </c>
      <c r="F14" s="5">
        <v>6</v>
      </c>
      <c r="G14" s="5">
        <f t="shared" si="3"/>
        <v>1</v>
      </c>
      <c r="H14" s="5">
        <v>11</v>
      </c>
      <c r="I14" s="5">
        <f t="shared" si="4"/>
        <v>1</v>
      </c>
      <c r="J14" s="5">
        <v>8</v>
      </c>
      <c r="K14" s="5">
        <f t="shared" si="5"/>
        <v>1</v>
      </c>
      <c r="L14" s="5">
        <v>2</v>
      </c>
      <c r="M14" s="5">
        <f t="shared" si="6"/>
        <v>0</v>
      </c>
      <c r="N14" s="5">
        <v>1</v>
      </c>
      <c r="O14" s="11">
        <f t="shared" si="0"/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110</v>
      </c>
      <c r="W14" s="11">
        <f t="shared" si="7"/>
        <v>11</v>
      </c>
      <c r="X14" s="11">
        <f t="shared" si="8"/>
        <v>121</v>
      </c>
    </row>
    <row r="15" spans="1:24" ht="15">
      <c r="A15" s="5" t="s">
        <v>28</v>
      </c>
      <c r="B15" s="5">
        <v>74</v>
      </c>
      <c r="C15" s="5">
        <f t="shared" si="1"/>
        <v>7</v>
      </c>
      <c r="D15" s="5">
        <v>29</v>
      </c>
      <c r="E15" s="5">
        <f t="shared" si="2"/>
        <v>3</v>
      </c>
      <c r="F15" s="5">
        <v>8</v>
      </c>
      <c r="G15" s="5">
        <f t="shared" si="3"/>
        <v>1</v>
      </c>
      <c r="H15" s="5">
        <v>14</v>
      </c>
      <c r="I15" s="5">
        <f t="shared" si="4"/>
        <v>1</v>
      </c>
      <c r="J15" s="5">
        <v>10</v>
      </c>
      <c r="K15" s="5">
        <f t="shared" si="5"/>
        <v>1</v>
      </c>
      <c r="L15" s="5">
        <v>2</v>
      </c>
      <c r="M15" s="5">
        <f t="shared" si="6"/>
        <v>0</v>
      </c>
      <c r="N15" s="5">
        <v>1</v>
      </c>
      <c r="O15" s="11">
        <f t="shared" si="0"/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138</v>
      </c>
      <c r="W15" s="11">
        <f t="shared" si="7"/>
        <v>13</v>
      </c>
      <c r="X15" s="11">
        <f t="shared" si="8"/>
        <v>151</v>
      </c>
    </row>
    <row r="16" spans="1:24" ht="15">
      <c r="A16" s="5" t="s">
        <v>29</v>
      </c>
      <c r="B16" s="5">
        <v>46</v>
      </c>
      <c r="C16" s="5">
        <f t="shared" si="1"/>
        <v>5</v>
      </c>
      <c r="D16" s="5">
        <v>18</v>
      </c>
      <c r="E16" s="5">
        <f t="shared" si="2"/>
        <v>2</v>
      </c>
      <c r="F16" s="5">
        <v>5</v>
      </c>
      <c r="G16" s="5">
        <v>0</v>
      </c>
      <c r="H16" s="5">
        <v>8</v>
      </c>
      <c r="I16" s="5">
        <f t="shared" si="4"/>
        <v>1</v>
      </c>
      <c r="J16" s="5">
        <v>6</v>
      </c>
      <c r="K16" s="5">
        <f t="shared" si="5"/>
        <v>1</v>
      </c>
      <c r="L16" s="5">
        <v>1</v>
      </c>
      <c r="M16" s="5">
        <f t="shared" si="6"/>
        <v>0</v>
      </c>
      <c r="N16" s="5">
        <v>1</v>
      </c>
      <c r="O16" s="11">
        <f t="shared" si="0"/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85</v>
      </c>
      <c r="W16" s="11">
        <f t="shared" si="7"/>
        <v>9</v>
      </c>
      <c r="X16" s="11">
        <f t="shared" si="8"/>
        <v>94</v>
      </c>
    </row>
    <row r="17" spans="1:24" ht="15">
      <c r="A17" s="5" t="s">
        <v>30</v>
      </c>
      <c r="B17" s="5">
        <v>91</v>
      </c>
      <c r="C17" s="5">
        <f t="shared" si="1"/>
        <v>9</v>
      </c>
      <c r="D17" s="5">
        <v>36</v>
      </c>
      <c r="E17" s="5">
        <f t="shared" si="2"/>
        <v>4</v>
      </c>
      <c r="F17" s="5">
        <v>10</v>
      </c>
      <c r="G17" s="5">
        <f t="shared" si="3"/>
        <v>1</v>
      </c>
      <c r="H17" s="5">
        <v>16</v>
      </c>
      <c r="I17" s="5">
        <f t="shared" si="4"/>
        <v>2</v>
      </c>
      <c r="J17" s="5">
        <v>12</v>
      </c>
      <c r="K17" s="5">
        <f t="shared" si="5"/>
        <v>1</v>
      </c>
      <c r="L17" s="5">
        <v>3</v>
      </c>
      <c r="M17" s="5">
        <f t="shared" si="6"/>
        <v>0</v>
      </c>
      <c r="N17" s="5">
        <v>1</v>
      </c>
      <c r="O17" s="11">
        <f t="shared" si="0"/>
        <v>0</v>
      </c>
      <c r="P17" s="5">
        <v>0</v>
      </c>
      <c r="Q17" s="5"/>
      <c r="R17" s="5">
        <v>1</v>
      </c>
      <c r="S17" s="5">
        <v>0</v>
      </c>
      <c r="T17" s="5">
        <v>0</v>
      </c>
      <c r="U17" s="5">
        <v>0</v>
      </c>
      <c r="V17" s="5">
        <v>170</v>
      </c>
      <c r="W17" s="11">
        <f t="shared" si="7"/>
        <v>17</v>
      </c>
      <c r="X17" s="11">
        <f t="shared" si="8"/>
        <v>187</v>
      </c>
    </row>
    <row r="18" spans="1:24" ht="15">
      <c r="A18" s="5" t="s">
        <v>31</v>
      </c>
      <c r="B18" s="5">
        <v>63</v>
      </c>
      <c r="C18" s="5">
        <f t="shared" si="1"/>
        <v>6</v>
      </c>
      <c r="D18" s="5">
        <v>25</v>
      </c>
      <c r="E18" s="5">
        <v>3</v>
      </c>
      <c r="F18" s="5">
        <v>7</v>
      </c>
      <c r="G18" s="5">
        <f t="shared" si="3"/>
        <v>1</v>
      </c>
      <c r="H18" s="5">
        <v>11</v>
      </c>
      <c r="I18" s="5">
        <f t="shared" si="4"/>
        <v>1</v>
      </c>
      <c r="J18" s="5">
        <v>8</v>
      </c>
      <c r="K18" s="5">
        <f t="shared" si="5"/>
        <v>1</v>
      </c>
      <c r="L18" s="5">
        <v>2</v>
      </c>
      <c r="M18" s="5">
        <f t="shared" si="6"/>
        <v>0</v>
      </c>
      <c r="N18" s="5">
        <v>1</v>
      </c>
      <c r="O18" s="11">
        <f t="shared" si="0"/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117</v>
      </c>
      <c r="W18" s="11">
        <f t="shared" si="7"/>
        <v>12</v>
      </c>
      <c r="X18" s="11">
        <f t="shared" si="8"/>
        <v>129</v>
      </c>
    </row>
    <row r="19" spans="1:24" ht="15">
      <c r="A19" s="5" t="s">
        <v>32</v>
      </c>
      <c r="B19" s="5">
        <v>37</v>
      </c>
      <c r="C19" s="5">
        <f t="shared" si="1"/>
        <v>4</v>
      </c>
      <c r="D19" s="5">
        <v>15</v>
      </c>
      <c r="E19" s="5">
        <v>1</v>
      </c>
      <c r="F19" s="5">
        <v>4</v>
      </c>
      <c r="G19" s="5">
        <f t="shared" si="3"/>
        <v>0</v>
      </c>
      <c r="H19" s="5">
        <v>7</v>
      </c>
      <c r="I19" s="5">
        <f t="shared" si="4"/>
        <v>1</v>
      </c>
      <c r="J19" s="5">
        <v>5</v>
      </c>
      <c r="K19" s="5">
        <v>1</v>
      </c>
      <c r="L19" s="5">
        <v>1</v>
      </c>
      <c r="M19" s="5">
        <f t="shared" si="6"/>
        <v>0</v>
      </c>
      <c r="N19" s="5">
        <v>0</v>
      </c>
      <c r="O19" s="11">
        <f t="shared" si="0"/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69</v>
      </c>
      <c r="W19" s="11">
        <f t="shared" si="7"/>
        <v>7</v>
      </c>
      <c r="X19" s="11">
        <f t="shared" si="8"/>
        <v>76</v>
      </c>
    </row>
    <row r="20" spans="1:24" ht="15">
      <c r="A20" s="5" t="s">
        <v>33</v>
      </c>
      <c r="B20" s="5">
        <v>32</v>
      </c>
      <c r="C20" s="5">
        <f t="shared" si="1"/>
        <v>3</v>
      </c>
      <c r="D20" s="5">
        <v>13</v>
      </c>
      <c r="E20" s="5">
        <f t="shared" si="2"/>
        <v>1</v>
      </c>
      <c r="F20" s="5">
        <v>3</v>
      </c>
      <c r="G20" s="5">
        <f t="shared" si="3"/>
        <v>0</v>
      </c>
      <c r="H20" s="5">
        <v>6</v>
      </c>
      <c r="I20" s="5">
        <f t="shared" si="4"/>
        <v>1</v>
      </c>
      <c r="J20" s="5">
        <v>4</v>
      </c>
      <c r="K20" s="5">
        <f t="shared" si="5"/>
        <v>0</v>
      </c>
      <c r="L20" s="5">
        <v>1</v>
      </c>
      <c r="M20" s="5">
        <f t="shared" si="6"/>
        <v>0</v>
      </c>
      <c r="N20" s="5">
        <v>0</v>
      </c>
      <c r="O20" s="11">
        <f t="shared" si="0"/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59</v>
      </c>
      <c r="W20" s="11">
        <f t="shared" si="7"/>
        <v>5</v>
      </c>
      <c r="X20" s="11">
        <f t="shared" si="8"/>
        <v>64</v>
      </c>
    </row>
    <row r="21" spans="1:24" ht="15">
      <c r="A21" s="5" t="s">
        <v>34</v>
      </c>
      <c r="B21" s="5">
        <v>37</v>
      </c>
      <c r="C21" s="5">
        <f t="shared" si="1"/>
        <v>4</v>
      </c>
      <c r="D21" s="5">
        <v>15</v>
      </c>
      <c r="E21" s="5">
        <v>1</v>
      </c>
      <c r="F21" s="5">
        <v>4</v>
      </c>
      <c r="G21" s="5">
        <f t="shared" si="3"/>
        <v>0</v>
      </c>
      <c r="H21" s="5">
        <v>7</v>
      </c>
      <c r="I21" s="5">
        <f t="shared" si="4"/>
        <v>1</v>
      </c>
      <c r="J21" s="5">
        <v>5</v>
      </c>
      <c r="K21" s="5">
        <f t="shared" si="5"/>
        <v>1</v>
      </c>
      <c r="L21" s="5">
        <v>1</v>
      </c>
      <c r="M21" s="5">
        <f t="shared" si="6"/>
        <v>0</v>
      </c>
      <c r="N21" s="5">
        <v>1</v>
      </c>
      <c r="O21" s="11">
        <f t="shared" si="0"/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70</v>
      </c>
      <c r="W21" s="11">
        <f t="shared" si="7"/>
        <v>7</v>
      </c>
      <c r="X21" s="11">
        <f t="shared" si="8"/>
        <v>77</v>
      </c>
    </row>
    <row r="22" spans="1:24" ht="15">
      <c r="A22" s="5" t="s">
        <v>35</v>
      </c>
      <c r="B22" s="5">
        <v>46</v>
      </c>
      <c r="C22" s="5">
        <f t="shared" si="1"/>
        <v>5</v>
      </c>
      <c r="D22" s="5">
        <v>18</v>
      </c>
      <c r="E22" s="5">
        <f t="shared" si="2"/>
        <v>2</v>
      </c>
      <c r="F22" s="5">
        <v>5</v>
      </c>
      <c r="G22" s="5">
        <f t="shared" si="3"/>
        <v>1</v>
      </c>
      <c r="H22" s="5">
        <v>8</v>
      </c>
      <c r="I22" s="5">
        <f t="shared" si="4"/>
        <v>1</v>
      </c>
      <c r="J22" s="5">
        <v>6</v>
      </c>
      <c r="K22" s="5">
        <f t="shared" si="5"/>
        <v>1</v>
      </c>
      <c r="L22" s="5">
        <v>1</v>
      </c>
      <c r="M22" s="5">
        <f t="shared" si="6"/>
        <v>0</v>
      </c>
      <c r="N22" s="5">
        <v>1</v>
      </c>
      <c r="O22" s="11">
        <f t="shared" si="0"/>
        <v>0</v>
      </c>
      <c r="P22" s="5">
        <v>0</v>
      </c>
      <c r="Q22" s="5">
        <v>0</v>
      </c>
      <c r="R22" s="5">
        <v>0</v>
      </c>
      <c r="S22" s="5"/>
      <c r="T22" s="5">
        <v>0</v>
      </c>
      <c r="U22" s="5">
        <v>0</v>
      </c>
      <c r="V22" s="5">
        <v>85</v>
      </c>
      <c r="W22" s="11">
        <f t="shared" si="7"/>
        <v>10</v>
      </c>
      <c r="X22" s="11">
        <f t="shared" si="8"/>
        <v>95</v>
      </c>
    </row>
    <row r="23" spans="1:24" s="2" customFormat="1" ht="15">
      <c r="A23" s="6" t="s">
        <v>36</v>
      </c>
      <c r="B23" s="6">
        <v>29</v>
      </c>
      <c r="C23" s="6">
        <f t="shared" si="1"/>
        <v>3</v>
      </c>
      <c r="D23" s="6">
        <v>12</v>
      </c>
      <c r="E23" s="6">
        <f t="shared" si="2"/>
        <v>1</v>
      </c>
      <c r="F23" s="6">
        <v>3</v>
      </c>
      <c r="G23" s="6">
        <f t="shared" si="3"/>
        <v>0</v>
      </c>
      <c r="H23" s="6">
        <v>5</v>
      </c>
      <c r="I23" s="6">
        <v>1</v>
      </c>
      <c r="J23" s="6">
        <v>4</v>
      </c>
      <c r="K23" s="6">
        <f t="shared" si="5"/>
        <v>0</v>
      </c>
      <c r="L23" s="6">
        <v>1</v>
      </c>
      <c r="M23" s="6">
        <f t="shared" si="6"/>
        <v>0</v>
      </c>
      <c r="N23" s="6">
        <v>1</v>
      </c>
      <c r="O23" s="12">
        <f t="shared" si="0"/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55</v>
      </c>
      <c r="W23" s="12">
        <f t="shared" si="7"/>
        <v>5</v>
      </c>
      <c r="X23" s="12">
        <f t="shared" si="8"/>
        <v>60</v>
      </c>
    </row>
    <row r="24" spans="1:24" ht="18" customHeight="1">
      <c r="A24" s="5" t="s">
        <v>37</v>
      </c>
      <c r="B24" s="5">
        <v>63</v>
      </c>
      <c r="C24" s="5">
        <f t="shared" si="1"/>
        <v>6</v>
      </c>
      <c r="D24" s="5">
        <v>25</v>
      </c>
      <c r="E24" s="5">
        <v>3</v>
      </c>
      <c r="F24" s="5">
        <v>7</v>
      </c>
      <c r="G24" s="5">
        <f t="shared" si="3"/>
        <v>1</v>
      </c>
      <c r="H24" s="5">
        <v>11</v>
      </c>
      <c r="I24" s="5">
        <f t="shared" si="4"/>
        <v>1</v>
      </c>
      <c r="J24" s="5">
        <v>8</v>
      </c>
      <c r="K24" s="5">
        <f t="shared" si="5"/>
        <v>1</v>
      </c>
      <c r="L24" s="5">
        <v>2</v>
      </c>
      <c r="M24" s="5">
        <f t="shared" si="6"/>
        <v>0</v>
      </c>
      <c r="N24" s="5">
        <v>1</v>
      </c>
      <c r="O24" s="11">
        <f t="shared" si="0"/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117</v>
      </c>
      <c r="W24" s="11">
        <f t="shared" si="7"/>
        <v>12</v>
      </c>
      <c r="X24" s="11">
        <f t="shared" si="8"/>
        <v>129</v>
      </c>
    </row>
    <row r="25" spans="1:24" ht="15">
      <c r="A25" s="5" t="s">
        <v>38</v>
      </c>
      <c r="B25" s="5">
        <v>32</v>
      </c>
      <c r="C25" s="5">
        <f t="shared" si="1"/>
        <v>3</v>
      </c>
      <c r="D25" s="5">
        <v>13</v>
      </c>
      <c r="E25" s="5">
        <f t="shared" si="2"/>
        <v>1</v>
      </c>
      <c r="F25" s="5">
        <v>3</v>
      </c>
      <c r="G25" s="5">
        <f t="shared" si="3"/>
        <v>0</v>
      </c>
      <c r="H25" s="5">
        <v>6</v>
      </c>
      <c r="I25" s="5">
        <f t="shared" si="4"/>
        <v>1</v>
      </c>
      <c r="J25" s="5">
        <v>4</v>
      </c>
      <c r="K25" s="5">
        <v>1</v>
      </c>
      <c r="L25" s="5">
        <v>1</v>
      </c>
      <c r="M25" s="5">
        <f t="shared" si="6"/>
        <v>0</v>
      </c>
      <c r="N25" s="5">
        <v>0</v>
      </c>
      <c r="O25" s="11">
        <f t="shared" si="0"/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59</v>
      </c>
      <c r="W25" s="11">
        <f t="shared" si="7"/>
        <v>6</v>
      </c>
      <c r="X25" s="11">
        <f t="shared" si="8"/>
        <v>65</v>
      </c>
    </row>
    <row r="26" spans="1:24" ht="15">
      <c r="A26" s="5" t="s">
        <v>39</v>
      </c>
      <c r="B26" s="5">
        <v>32</v>
      </c>
      <c r="C26" s="5">
        <f t="shared" si="1"/>
        <v>3</v>
      </c>
      <c r="D26" s="5">
        <v>13</v>
      </c>
      <c r="E26" s="5">
        <f t="shared" si="2"/>
        <v>1</v>
      </c>
      <c r="F26" s="5">
        <v>3</v>
      </c>
      <c r="G26" s="5">
        <f t="shared" si="3"/>
        <v>0</v>
      </c>
      <c r="H26" s="5">
        <v>6</v>
      </c>
      <c r="I26" s="5">
        <f t="shared" si="4"/>
        <v>1</v>
      </c>
      <c r="J26" s="5">
        <v>4</v>
      </c>
      <c r="K26" s="5">
        <v>1</v>
      </c>
      <c r="L26" s="5">
        <v>1</v>
      </c>
      <c r="M26" s="5">
        <f t="shared" si="6"/>
        <v>0</v>
      </c>
      <c r="N26" s="5">
        <v>0</v>
      </c>
      <c r="O26" s="11">
        <f t="shared" si="0"/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59</v>
      </c>
      <c r="W26" s="11">
        <f t="shared" si="7"/>
        <v>6</v>
      </c>
      <c r="X26" s="11">
        <f t="shared" si="8"/>
        <v>65</v>
      </c>
    </row>
    <row r="27" spans="1:24" ht="15">
      <c r="A27" s="5" t="s">
        <v>40</v>
      </c>
      <c r="B27" s="5">
        <v>29</v>
      </c>
      <c r="C27" s="5">
        <f t="shared" si="1"/>
        <v>3</v>
      </c>
      <c r="D27" s="5">
        <v>12</v>
      </c>
      <c r="E27" s="5">
        <f t="shared" si="2"/>
        <v>1</v>
      </c>
      <c r="F27" s="5">
        <v>3</v>
      </c>
      <c r="G27" s="5">
        <f t="shared" si="3"/>
        <v>0</v>
      </c>
      <c r="H27" s="5">
        <v>5</v>
      </c>
      <c r="I27" s="5">
        <v>0</v>
      </c>
      <c r="J27" s="5">
        <v>4</v>
      </c>
      <c r="K27" s="5">
        <v>1</v>
      </c>
      <c r="L27" s="5">
        <v>1</v>
      </c>
      <c r="M27" s="5">
        <f t="shared" si="6"/>
        <v>0</v>
      </c>
      <c r="N27" s="5">
        <v>1</v>
      </c>
      <c r="O27" s="11">
        <f t="shared" si="0"/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55</v>
      </c>
      <c r="W27" s="11">
        <f t="shared" si="7"/>
        <v>5</v>
      </c>
      <c r="X27" s="11">
        <f t="shared" si="8"/>
        <v>60</v>
      </c>
    </row>
    <row r="28" spans="1:24" ht="15">
      <c r="A28" s="5" t="s">
        <v>41</v>
      </c>
      <c r="B28" s="5">
        <v>45</v>
      </c>
      <c r="C28" s="5">
        <v>4</v>
      </c>
      <c r="D28" s="5">
        <v>18</v>
      </c>
      <c r="E28" s="5">
        <f t="shared" si="2"/>
        <v>2</v>
      </c>
      <c r="F28" s="5">
        <v>5</v>
      </c>
      <c r="G28" s="5">
        <f t="shared" si="3"/>
        <v>1</v>
      </c>
      <c r="H28" s="5">
        <v>8</v>
      </c>
      <c r="I28" s="5">
        <f t="shared" si="4"/>
        <v>1</v>
      </c>
      <c r="J28" s="5">
        <v>6</v>
      </c>
      <c r="K28" s="5">
        <f t="shared" si="5"/>
        <v>1</v>
      </c>
      <c r="L28" s="5">
        <v>2</v>
      </c>
      <c r="M28" s="5">
        <f t="shared" si="6"/>
        <v>0</v>
      </c>
      <c r="N28" s="5">
        <v>1</v>
      </c>
      <c r="O28" s="11">
        <f t="shared" si="0"/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85</v>
      </c>
      <c r="W28" s="11">
        <f t="shared" si="7"/>
        <v>9</v>
      </c>
      <c r="X28" s="11">
        <f t="shared" si="8"/>
        <v>94</v>
      </c>
    </row>
    <row r="29" spans="1:24" s="3" customFormat="1" ht="15">
      <c r="A29" s="7" t="s">
        <v>42</v>
      </c>
      <c r="B29" s="8">
        <v>64</v>
      </c>
      <c r="C29" s="9">
        <v>6</v>
      </c>
      <c r="D29" s="8">
        <v>26</v>
      </c>
      <c r="E29" s="9">
        <v>3</v>
      </c>
      <c r="F29" s="8">
        <v>6</v>
      </c>
      <c r="G29" s="9">
        <v>1</v>
      </c>
      <c r="H29" s="8">
        <v>12</v>
      </c>
      <c r="I29" s="9">
        <v>1</v>
      </c>
      <c r="J29" s="8">
        <v>8</v>
      </c>
      <c r="K29" s="9">
        <v>1</v>
      </c>
      <c r="L29" s="8">
        <v>2</v>
      </c>
      <c r="M29" s="9">
        <v>0</v>
      </c>
      <c r="N29" s="8">
        <v>1</v>
      </c>
      <c r="O29" s="8">
        <v>0</v>
      </c>
      <c r="P29" s="8">
        <v>0</v>
      </c>
      <c r="Q29" s="8">
        <v>0</v>
      </c>
      <c r="R29" s="8">
        <v>1</v>
      </c>
      <c r="S29" s="8">
        <v>0</v>
      </c>
      <c r="T29" s="8">
        <v>0</v>
      </c>
      <c r="U29" s="9">
        <v>0</v>
      </c>
      <c r="V29" s="8">
        <v>120</v>
      </c>
      <c r="W29" s="8">
        <v>12</v>
      </c>
      <c r="X29" s="8">
        <v>132</v>
      </c>
    </row>
    <row r="30" spans="1:24" s="3" customFormat="1" ht="15">
      <c r="A30" s="7" t="s">
        <v>43</v>
      </c>
      <c r="B30" s="8">
        <v>23</v>
      </c>
      <c r="C30" s="9">
        <v>0</v>
      </c>
      <c r="D30" s="8">
        <v>9</v>
      </c>
      <c r="E30" s="9">
        <v>0</v>
      </c>
      <c r="F30" s="8">
        <v>3</v>
      </c>
      <c r="G30" s="9">
        <v>0</v>
      </c>
      <c r="H30" s="8">
        <v>4</v>
      </c>
      <c r="I30" s="9">
        <v>0</v>
      </c>
      <c r="J30" s="8">
        <v>3</v>
      </c>
      <c r="K30" s="9">
        <v>0</v>
      </c>
      <c r="L30" s="8">
        <v>0</v>
      </c>
      <c r="M30" s="9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9">
        <v>0</v>
      </c>
      <c r="V30" s="8">
        <v>42</v>
      </c>
      <c r="W30" s="8">
        <v>0</v>
      </c>
      <c r="X30" s="8">
        <v>42</v>
      </c>
    </row>
    <row r="31" spans="1:24" ht="15">
      <c r="A31" s="10" t="s">
        <v>14</v>
      </c>
      <c r="B31" s="11">
        <v>1183</v>
      </c>
      <c r="C31" s="5">
        <v>117</v>
      </c>
      <c r="D31" s="11">
        <v>473</v>
      </c>
      <c r="E31" s="5">
        <v>46</v>
      </c>
      <c r="F31" s="11">
        <v>127</v>
      </c>
      <c r="G31" s="5">
        <v>12</v>
      </c>
      <c r="H31" s="11">
        <f>SUM(H7:H30)</f>
        <v>213</v>
      </c>
      <c r="I31" s="5">
        <v>25</v>
      </c>
      <c r="J31" s="11">
        <f>SUM(J7:J30)</f>
        <v>155</v>
      </c>
      <c r="K31" s="5">
        <v>19</v>
      </c>
      <c r="L31" s="11">
        <f>SUM(L7:L29)</f>
        <v>35</v>
      </c>
      <c r="M31" s="5">
        <v>0</v>
      </c>
      <c r="N31" s="11">
        <f>SUM(N7:N29)</f>
        <v>18</v>
      </c>
      <c r="O31" s="11">
        <v>0</v>
      </c>
      <c r="P31" s="11">
        <f>SUM(P7:P29)</f>
        <v>0</v>
      </c>
      <c r="Q31" s="11">
        <v>0</v>
      </c>
      <c r="R31" s="11">
        <f>SUM(R7:R29)</f>
        <v>3</v>
      </c>
      <c r="S31" s="11">
        <v>0</v>
      </c>
      <c r="T31" s="11">
        <f>SUM(T7:T29)</f>
        <v>0</v>
      </c>
      <c r="U31" s="5">
        <v>0</v>
      </c>
      <c r="V31" s="11">
        <v>2207</v>
      </c>
      <c r="W31" s="11">
        <v>219</v>
      </c>
      <c r="X31" s="11">
        <f>V31+W31</f>
        <v>2426</v>
      </c>
    </row>
    <row r="32" ht="39" customHeight="1"/>
    <row r="33" spans="15:21" ht="21" customHeight="1">
      <c r="O33" s="21" t="s">
        <v>44</v>
      </c>
      <c r="P33" s="21"/>
      <c r="Q33" s="21"/>
      <c r="R33" s="21"/>
      <c r="S33" s="21"/>
      <c r="T33" s="21"/>
      <c r="U33" s="21"/>
    </row>
    <row r="34" spans="13:23" ht="19.5" customHeight="1">
      <c r="M34" s="22" t="s">
        <v>45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</row>
  </sheetData>
  <sheetProtection/>
  <mergeCells count="18">
    <mergeCell ref="M34:W3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B1:T1"/>
    <mergeCell ref="A3:W3"/>
    <mergeCell ref="A4:V4"/>
    <mergeCell ref="L5:U5"/>
    <mergeCell ref="V5:X5"/>
    <mergeCell ref="O33:U33"/>
    <mergeCell ref="J5:J6"/>
    <mergeCell ref="K5:K6"/>
  </mergeCells>
  <printOptions/>
  <pageMargins left="0" right="0" top="0" bottom="0.25" header="0.3" footer="0.3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Controller 1</dc:creator>
  <cp:keywords/>
  <dc:description/>
  <cp:lastModifiedBy>COEPBC</cp:lastModifiedBy>
  <cp:lastPrinted>2023-06-15T06:19:21Z</cp:lastPrinted>
  <dcterms:created xsi:type="dcterms:W3CDTF">2022-06-08T09:00:09Z</dcterms:created>
  <dcterms:modified xsi:type="dcterms:W3CDTF">2023-06-24T08:05:59Z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9FA047D1254140D4A86D96F28BD8E707</vt:lpwstr>
  </property>
  <property fmtid="{D5CDD505-2E9C-101B-9397-08002B2CF9AE}" pid="3" name="KSOProductBuildVer">
    <vt:lpwstr>1033-11.2.0.11537</vt:lpwstr>
  </property>
</Properties>
</file>